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0" yWindow="0" windowWidth="21700" windowHeight="146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H17" i="1"/>
  <c r="G17" i="1"/>
  <c r="E17" i="1"/>
  <c r="D17" i="1"/>
  <c r="K7" i="1"/>
  <c r="K8" i="1"/>
  <c r="K12" i="1"/>
  <c r="K13" i="1"/>
  <c r="K9" i="1"/>
  <c r="K6" i="1"/>
  <c r="K10" i="1"/>
  <c r="K11" i="1"/>
  <c r="K17" i="1"/>
  <c r="N17" i="1"/>
  <c r="O6" i="1"/>
  <c r="L6" i="1"/>
  <c r="I6" i="1"/>
  <c r="O9" i="1"/>
  <c r="O10" i="1"/>
  <c r="O8" i="1"/>
  <c r="O11" i="1"/>
  <c r="O12" i="1"/>
  <c r="O13" i="1"/>
  <c r="O14" i="1"/>
  <c r="O15" i="1"/>
  <c r="O17" i="1"/>
  <c r="O7" i="1"/>
  <c r="I8" i="1"/>
  <c r="I10" i="1"/>
  <c r="I15" i="1"/>
  <c r="L9" i="1"/>
  <c r="L10" i="1"/>
  <c r="L8" i="1"/>
  <c r="L11" i="1"/>
  <c r="L12" i="1"/>
  <c r="L13" i="1"/>
  <c r="K14" i="1"/>
  <c r="L14" i="1"/>
  <c r="K15" i="1"/>
  <c r="L15" i="1"/>
  <c r="L17" i="1"/>
  <c r="L7" i="1"/>
  <c r="I17" i="1"/>
  <c r="I11" i="1"/>
  <c r="I12" i="1"/>
  <c r="I13" i="1"/>
  <c r="I7" i="1"/>
</calcChain>
</file>

<file path=xl/sharedStrings.xml><?xml version="1.0" encoding="utf-8"?>
<sst xmlns="http://schemas.openxmlformats.org/spreadsheetml/2006/main" count="33" uniqueCount="33">
  <si>
    <t>Players</t>
  </si>
  <si>
    <t>#</t>
  </si>
  <si>
    <t>Name</t>
  </si>
  <si>
    <t>Field Goals</t>
  </si>
  <si>
    <t>2 Pts</t>
  </si>
  <si>
    <t>3 Pts</t>
  </si>
  <si>
    <t>Free Throws</t>
  </si>
  <si>
    <t>Made</t>
  </si>
  <si>
    <t>Attempted</t>
  </si>
  <si>
    <t>Percentage</t>
  </si>
  <si>
    <t>Fouls</t>
  </si>
  <si>
    <t>Matt Hoffmann</t>
  </si>
  <si>
    <t>Keaton Eichberger</t>
  </si>
  <si>
    <t>Austin Choat</t>
  </si>
  <si>
    <t>Brandon Pellatz</t>
  </si>
  <si>
    <t>Jacob Lingenfelter</t>
  </si>
  <si>
    <t>Alex Hader</t>
  </si>
  <si>
    <t>Micah Williams</t>
  </si>
  <si>
    <t>Colton Beed</t>
  </si>
  <si>
    <t>Carter Scott</t>
  </si>
  <si>
    <t>Team Totals</t>
  </si>
  <si>
    <t>Points Per Game</t>
  </si>
  <si>
    <t>Total     Points</t>
  </si>
  <si>
    <t>Wins</t>
  </si>
  <si>
    <t>Loses</t>
  </si>
  <si>
    <t>Fouls Per Game</t>
  </si>
  <si>
    <t>Key</t>
  </si>
  <si>
    <t>Leader</t>
  </si>
  <si>
    <t>2nd</t>
  </si>
  <si>
    <t>Needs Improvement</t>
  </si>
  <si>
    <t>5/53</t>
  </si>
  <si>
    <t>15</t>
  </si>
  <si>
    <t>John Novicki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</si>
</sst>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D7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9" fontId="3" fillId="0" borderId="1" xfId="0" applyNumberFormat="1" applyFont="1" applyBorder="1"/>
    <xf numFmtId="9" fontId="3" fillId="0" borderId="0" xfId="0" applyNumberFormat="1" applyFont="1"/>
    <xf numFmtId="0" fontId="3" fillId="0" borderId="3" xfId="0" applyFont="1" applyBorder="1"/>
    <xf numFmtId="0" fontId="3" fillId="2" borderId="1" xfId="0" applyFont="1" applyFill="1" applyBorder="1"/>
    <xf numFmtId="0" fontId="3" fillId="0" borderId="0" xfId="0" applyFont="1" applyFill="1"/>
    <xf numFmtId="9" fontId="3" fillId="2" borderId="1" xfId="0" applyNumberFormat="1" applyFont="1" applyFill="1" applyBorder="1"/>
    <xf numFmtId="9" fontId="3" fillId="0" borderId="0" xfId="0" applyNumberFormat="1" applyFont="1" applyFill="1"/>
    <xf numFmtId="0" fontId="3" fillId="0" borderId="2" xfId="0" applyFont="1" applyBorder="1"/>
    <xf numFmtId="0" fontId="3" fillId="0" borderId="4" xfId="0" applyFont="1" applyFill="1" applyBorder="1"/>
    <xf numFmtId="9" fontId="3" fillId="0" borderId="4" xfId="0" applyNumberFormat="1" applyFont="1" applyFill="1" applyBorder="1"/>
    <xf numFmtId="9" fontId="3" fillId="0" borderId="3" xfId="0" applyNumberFormat="1" applyFont="1" applyBorder="1"/>
    <xf numFmtId="2" fontId="3" fillId="0" borderId="1" xfId="0" applyNumberFormat="1" applyFont="1" applyBorder="1"/>
    <xf numFmtId="2" fontId="3" fillId="2" borderId="1" xfId="0" applyNumberFormat="1" applyFont="1" applyFill="1" applyBorder="1"/>
    <xf numFmtId="2" fontId="3" fillId="0" borderId="2" xfId="0" applyNumberFormat="1" applyFont="1" applyBorder="1"/>
    <xf numFmtId="2" fontId="3" fillId="0" borderId="3" xfId="0" applyNumberFormat="1" applyFont="1" applyBorder="1"/>
    <xf numFmtId="0" fontId="3" fillId="3" borderId="1" xfId="0" applyFont="1" applyFill="1" applyBorder="1"/>
    <xf numFmtId="9" fontId="3" fillId="3" borderId="1" xfId="0" applyNumberFormat="1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2" borderId="0" xfId="0" applyFont="1" applyFill="1"/>
    <xf numFmtId="9" fontId="3" fillId="2" borderId="0" xfId="0" applyNumberFormat="1" applyFont="1" applyFill="1"/>
    <xf numFmtId="0" fontId="3" fillId="4" borderId="1" xfId="0" applyFont="1" applyFill="1" applyBorder="1"/>
    <xf numFmtId="0" fontId="3" fillId="4" borderId="2" xfId="0" applyFont="1" applyFill="1" applyBorder="1"/>
    <xf numFmtId="2" fontId="3" fillId="4" borderId="1" xfId="0" applyNumberFormat="1" applyFont="1" applyFill="1" applyBorder="1"/>
    <xf numFmtId="0" fontId="3" fillId="0" borderId="3" xfId="0" applyFont="1" applyFill="1" applyBorder="1"/>
    <xf numFmtId="0" fontId="3" fillId="5" borderId="3" xfId="0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9" fontId="3" fillId="0" borderId="2" xfId="0" applyNumberFormat="1" applyFont="1" applyFill="1" applyBorder="1"/>
    <xf numFmtId="49" fontId="3" fillId="2" borderId="1" xfId="0" applyNumberFormat="1" applyFont="1" applyFill="1" applyBorder="1" applyAlignment="1">
      <alignment horizontal="right"/>
    </xf>
    <xf numFmtId="9" fontId="3" fillId="0" borderId="3" xfId="0" applyNumberFormat="1" applyFont="1" applyFill="1" applyBorder="1"/>
    <xf numFmtId="9" fontId="3" fillId="4" borderId="1" xfId="0" applyNumberFormat="1" applyFont="1" applyFill="1" applyBorder="1"/>
    <xf numFmtId="9" fontId="3" fillId="5" borderId="2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FD78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7"/>
  <sheetViews>
    <sheetView tabSelected="1" zoomScale="120" zoomScaleNormal="120" zoomScalePageLayoutView="120" workbookViewId="0"/>
  </sheetViews>
  <sheetFormatPr baseColWidth="10" defaultRowHeight="20" x14ac:dyDescent="0"/>
  <cols>
    <col min="1" max="1" width="7.1640625" style="4" bestFit="1" customWidth="1"/>
    <col min="2" max="2" width="21" style="4" bestFit="1" customWidth="1"/>
    <col min="3" max="3" width="1.83203125" style="4" customWidth="1"/>
    <col min="4" max="5" width="6.5" style="4" bestFit="1" customWidth="1"/>
    <col min="6" max="6" width="1.83203125" style="4" customWidth="1"/>
    <col min="7" max="7" width="7.5" style="4" bestFit="1" customWidth="1"/>
    <col min="8" max="8" width="13.1640625" style="4" bestFit="1" customWidth="1"/>
    <col min="9" max="9" width="13.5" style="4" bestFit="1" customWidth="1"/>
    <col min="10" max="10" width="1.83203125" style="4" customWidth="1"/>
    <col min="11" max="11" width="7.83203125" style="4" customWidth="1"/>
    <col min="12" max="12" width="11.83203125" style="4" customWidth="1"/>
    <col min="13" max="13" width="1.83203125" style="4" customWidth="1"/>
    <col min="14" max="14" width="7" style="4" bestFit="1" customWidth="1"/>
    <col min="15" max="15" width="11.1640625" style="4" customWidth="1"/>
    <col min="16" max="16384" width="10.83203125" style="4"/>
  </cols>
  <sheetData>
    <row r="1" spans="1:15">
      <c r="A1" s="1" t="s">
        <v>23</v>
      </c>
      <c r="B1" s="2">
        <v>12</v>
      </c>
      <c r="C1" s="3"/>
      <c r="G1" s="37" t="s">
        <v>26</v>
      </c>
      <c r="H1" s="38" t="s">
        <v>27</v>
      </c>
      <c r="I1" s="39" t="s">
        <v>28</v>
      </c>
    </row>
    <row r="2" spans="1:15">
      <c r="A2" s="1" t="s">
        <v>24</v>
      </c>
      <c r="B2" s="2">
        <v>6</v>
      </c>
      <c r="C2" s="3"/>
      <c r="G2" s="8"/>
      <c r="H2" s="46" t="s">
        <v>29</v>
      </c>
      <c r="I2" s="46"/>
    </row>
    <row r="4" spans="1:15" s="6" customFormat="1">
      <c r="A4" s="50" t="s">
        <v>0</v>
      </c>
      <c r="B4" s="50"/>
      <c r="C4" s="5"/>
      <c r="D4" s="50" t="s">
        <v>3</v>
      </c>
      <c r="E4" s="50"/>
      <c r="F4" s="5"/>
      <c r="G4" s="50" t="s">
        <v>6</v>
      </c>
      <c r="H4" s="50"/>
      <c r="I4" s="50"/>
      <c r="J4" s="5"/>
      <c r="K4" s="52" t="s">
        <v>22</v>
      </c>
      <c r="L4" s="51" t="s">
        <v>21</v>
      </c>
      <c r="M4" s="5"/>
      <c r="N4" s="48" t="s">
        <v>10</v>
      </c>
      <c r="O4" s="47" t="s">
        <v>25</v>
      </c>
    </row>
    <row r="5" spans="1:15" s="6" customFormat="1">
      <c r="A5" s="1" t="s">
        <v>1</v>
      </c>
      <c r="B5" s="7" t="s">
        <v>2</v>
      </c>
      <c r="C5" s="5"/>
      <c r="D5" s="7" t="s">
        <v>4</v>
      </c>
      <c r="E5" s="7" t="s">
        <v>5</v>
      </c>
      <c r="F5" s="5"/>
      <c r="G5" s="7" t="s">
        <v>7</v>
      </c>
      <c r="H5" s="7" t="s">
        <v>8</v>
      </c>
      <c r="I5" s="7" t="s">
        <v>9</v>
      </c>
      <c r="J5" s="5"/>
      <c r="K5" s="53"/>
      <c r="L5" s="51"/>
      <c r="M5" s="5"/>
      <c r="N5" s="49"/>
      <c r="O5" s="47"/>
    </row>
    <row r="6" spans="1:15" s="6" customFormat="1">
      <c r="A6" s="42" t="s">
        <v>30</v>
      </c>
      <c r="B6" s="12" t="s">
        <v>12</v>
      </c>
      <c r="C6" s="13"/>
      <c r="D6" s="12">
        <v>18</v>
      </c>
      <c r="E6" s="35">
        <v>6</v>
      </c>
      <c r="F6" s="13"/>
      <c r="G6" s="12">
        <v>7</v>
      </c>
      <c r="H6" s="12">
        <v>17</v>
      </c>
      <c r="I6" s="14">
        <f t="shared" ref="I6" si="0">G6/H6</f>
        <v>0.41176470588235292</v>
      </c>
      <c r="J6" s="15"/>
      <c r="K6" s="12">
        <f t="shared" ref="K6" si="1">(D6*2)+(E6*3)+G6</f>
        <v>61</v>
      </c>
      <c r="L6" s="21">
        <f t="shared" ref="L6" si="2">K6/($B$1+$B$2)</f>
        <v>3.3888888888888888</v>
      </c>
      <c r="M6" s="13"/>
      <c r="N6" s="12">
        <v>24</v>
      </c>
      <c r="O6" s="21">
        <f t="shared" ref="O6" si="3">N6/($B$1+$B$2)</f>
        <v>1.3333333333333333</v>
      </c>
    </row>
    <row r="7" spans="1:15">
      <c r="A7" s="8">
        <v>11</v>
      </c>
      <c r="B7" s="8" t="s">
        <v>11</v>
      </c>
      <c r="D7" s="8">
        <v>25</v>
      </c>
      <c r="E7" s="30">
        <v>28</v>
      </c>
      <c r="G7" s="8">
        <v>7</v>
      </c>
      <c r="H7" s="8">
        <v>13</v>
      </c>
      <c r="I7" s="43">
        <f>G7/H7</f>
        <v>0.53846153846153844</v>
      </c>
      <c r="J7" s="10"/>
      <c r="K7" s="30">
        <f>(D7*2)+(E7*3)+G7</f>
        <v>141</v>
      </c>
      <c r="L7" s="32">
        <f>K7/($B$1+$B$2)</f>
        <v>7.833333333333333</v>
      </c>
      <c r="N7" s="33">
        <v>47</v>
      </c>
      <c r="O7" s="27">
        <f>N7/($B$1+$B$2)</f>
        <v>2.6111111111111112</v>
      </c>
    </row>
    <row r="8" spans="1:15">
      <c r="A8" s="12">
        <v>13</v>
      </c>
      <c r="B8" s="12" t="s">
        <v>14</v>
      </c>
      <c r="C8" s="13"/>
      <c r="D8" s="12">
        <v>8</v>
      </c>
      <c r="E8" s="12">
        <v>2</v>
      </c>
      <c r="F8" s="13"/>
      <c r="G8" s="12">
        <v>3</v>
      </c>
      <c r="H8" s="12">
        <v>14</v>
      </c>
      <c r="I8" s="14">
        <f>G8/H8</f>
        <v>0.21428571428571427</v>
      </c>
      <c r="J8" s="15"/>
      <c r="K8" s="12">
        <f>(D8*2)+(E8*3)+G8</f>
        <v>25</v>
      </c>
      <c r="L8" s="21">
        <f>K8/($B$1+$B$2)</f>
        <v>1.3888888888888888</v>
      </c>
      <c r="M8" s="13"/>
      <c r="N8" s="12">
        <v>16</v>
      </c>
      <c r="O8" s="21">
        <f>N8/($B$1+$B$2)</f>
        <v>0.88888888888888884</v>
      </c>
    </row>
    <row r="9" spans="1:15">
      <c r="A9" s="40" t="s">
        <v>31</v>
      </c>
      <c r="B9" s="26" t="s">
        <v>32</v>
      </c>
      <c r="C9" s="13"/>
      <c r="D9" s="26">
        <v>4</v>
      </c>
      <c r="E9" s="26">
        <v>4</v>
      </c>
      <c r="F9" s="13"/>
      <c r="G9" s="26">
        <v>4</v>
      </c>
      <c r="H9" s="26">
        <v>5</v>
      </c>
      <c r="I9" s="44">
        <f>G9/H9</f>
        <v>0.8</v>
      </c>
      <c r="J9" s="15"/>
      <c r="K9" s="26">
        <f t="shared" ref="K9:K15" si="4">(D9*2)+(E9*3)+G9</f>
        <v>24</v>
      </c>
      <c r="L9" s="27">
        <f t="shared" ref="L9:L17" si="5">K9/($B$1+$B$2)</f>
        <v>1.3333333333333333</v>
      </c>
      <c r="M9" s="13"/>
      <c r="N9" s="26">
        <v>8</v>
      </c>
      <c r="O9" s="27">
        <f t="shared" ref="O9:O17" si="6">N9/($B$1+$B$2)</f>
        <v>0.44444444444444442</v>
      </c>
    </row>
    <row r="10" spans="1:15">
      <c r="A10" s="12">
        <v>31</v>
      </c>
      <c r="B10" s="12" t="s">
        <v>13</v>
      </c>
      <c r="C10" s="28"/>
      <c r="D10" s="12">
        <v>12</v>
      </c>
      <c r="E10" s="12">
        <v>2</v>
      </c>
      <c r="F10" s="28"/>
      <c r="G10" s="12">
        <v>8</v>
      </c>
      <c r="H10" s="12">
        <v>13</v>
      </c>
      <c r="I10" s="45">
        <f t="shared" ref="I10:I17" si="7">G10/H10</f>
        <v>0.61538461538461542</v>
      </c>
      <c r="J10" s="29"/>
      <c r="K10" s="12">
        <f t="shared" si="4"/>
        <v>38</v>
      </c>
      <c r="L10" s="21">
        <f t="shared" si="5"/>
        <v>2.1111111111111112</v>
      </c>
      <c r="M10" s="28"/>
      <c r="N10" s="12">
        <v>18</v>
      </c>
      <c r="O10" s="21">
        <f t="shared" si="6"/>
        <v>1</v>
      </c>
    </row>
    <row r="11" spans="1:15">
      <c r="A11" s="16">
        <v>33</v>
      </c>
      <c r="B11" s="16" t="s">
        <v>15</v>
      </c>
      <c r="C11" s="13"/>
      <c r="D11" s="16">
        <v>18</v>
      </c>
      <c r="E11" s="16">
        <v>0</v>
      </c>
      <c r="F11" s="13"/>
      <c r="G11" s="31">
        <v>16</v>
      </c>
      <c r="H11" s="30">
        <v>36</v>
      </c>
      <c r="I11" s="41">
        <f t="shared" si="7"/>
        <v>0.44444444444444442</v>
      </c>
      <c r="J11" s="15"/>
      <c r="K11" s="16">
        <f t="shared" si="4"/>
        <v>52</v>
      </c>
      <c r="L11" s="22">
        <f t="shared" si="5"/>
        <v>2.8888888888888888</v>
      </c>
      <c r="M11" s="13"/>
      <c r="N11" s="16">
        <v>25</v>
      </c>
      <c r="O11" s="20">
        <f t="shared" si="6"/>
        <v>1.3888888888888888</v>
      </c>
    </row>
    <row r="12" spans="1:15">
      <c r="A12" s="12">
        <v>41</v>
      </c>
      <c r="B12" s="12" t="s">
        <v>16</v>
      </c>
      <c r="C12" s="17"/>
      <c r="D12" s="30">
        <v>49</v>
      </c>
      <c r="E12" s="12">
        <v>0</v>
      </c>
      <c r="F12" s="17"/>
      <c r="G12" s="35">
        <v>12</v>
      </c>
      <c r="H12" s="12">
        <v>27</v>
      </c>
      <c r="I12" s="14">
        <f t="shared" si="7"/>
        <v>0.44444444444444442</v>
      </c>
      <c r="J12" s="18"/>
      <c r="K12" s="35">
        <f t="shared" si="4"/>
        <v>110</v>
      </c>
      <c r="L12" s="36">
        <f t="shared" si="5"/>
        <v>6.1111111111111107</v>
      </c>
      <c r="M12" s="17"/>
      <c r="N12" s="12">
        <v>25</v>
      </c>
      <c r="O12" s="21">
        <f t="shared" si="6"/>
        <v>1.3888888888888888</v>
      </c>
    </row>
    <row r="13" spans="1:15">
      <c r="A13" s="11">
        <v>43</v>
      </c>
      <c r="B13" s="11" t="s">
        <v>17</v>
      </c>
      <c r="C13" s="13"/>
      <c r="D13" s="34">
        <v>32</v>
      </c>
      <c r="E13" s="11">
        <v>0</v>
      </c>
      <c r="F13" s="13"/>
      <c r="G13" s="26">
        <v>9</v>
      </c>
      <c r="H13" s="35">
        <v>28</v>
      </c>
      <c r="I13" s="19">
        <f t="shared" si="7"/>
        <v>0.32142857142857145</v>
      </c>
      <c r="J13" s="15"/>
      <c r="K13" s="11">
        <f t="shared" si="4"/>
        <v>73</v>
      </c>
      <c r="L13" s="23">
        <f t="shared" si="5"/>
        <v>4.0555555555555554</v>
      </c>
      <c r="M13" s="13"/>
      <c r="N13" s="11">
        <v>37</v>
      </c>
      <c r="O13" s="20">
        <f t="shared" si="6"/>
        <v>2.0555555555555554</v>
      </c>
    </row>
    <row r="14" spans="1:15">
      <c r="A14" s="12">
        <v>53</v>
      </c>
      <c r="B14" s="12" t="s">
        <v>18</v>
      </c>
      <c r="C14" s="13"/>
      <c r="D14" s="12">
        <v>0</v>
      </c>
      <c r="E14" s="12">
        <v>0</v>
      </c>
      <c r="F14" s="13"/>
      <c r="G14" s="12">
        <v>0</v>
      </c>
      <c r="H14" s="12">
        <v>0</v>
      </c>
      <c r="I14" s="12"/>
      <c r="J14" s="15"/>
      <c r="K14" s="12">
        <f t="shared" si="4"/>
        <v>0</v>
      </c>
      <c r="L14" s="21">
        <f t="shared" si="5"/>
        <v>0</v>
      </c>
      <c r="M14" s="13"/>
      <c r="N14" s="12">
        <v>2</v>
      </c>
      <c r="O14" s="21">
        <f t="shared" si="6"/>
        <v>0.1111111111111111</v>
      </c>
    </row>
    <row r="15" spans="1:15">
      <c r="A15" s="8">
        <v>55</v>
      </c>
      <c r="B15" s="8" t="s">
        <v>19</v>
      </c>
      <c r="D15" s="8">
        <v>9</v>
      </c>
      <c r="E15" s="8">
        <v>0</v>
      </c>
      <c r="G15" s="26">
        <v>8</v>
      </c>
      <c r="H15" s="26">
        <v>15</v>
      </c>
      <c r="I15" s="43">
        <f t="shared" si="7"/>
        <v>0.53333333333333333</v>
      </c>
      <c r="J15" s="10"/>
      <c r="K15" s="8">
        <f t="shared" si="4"/>
        <v>26</v>
      </c>
      <c r="L15" s="20">
        <f t="shared" si="5"/>
        <v>1.4444444444444444</v>
      </c>
      <c r="N15" s="8">
        <v>13</v>
      </c>
      <c r="O15" s="20">
        <f t="shared" si="6"/>
        <v>0.72222222222222221</v>
      </c>
    </row>
    <row r="16" spans="1:15">
      <c r="A16" s="8"/>
      <c r="B16" s="8"/>
      <c r="D16" s="8"/>
      <c r="E16" s="8"/>
      <c r="G16" s="8"/>
      <c r="H16" s="8"/>
      <c r="I16" s="9"/>
      <c r="K16" s="8"/>
      <c r="L16" s="20"/>
      <c r="N16" s="8"/>
      <c r="O16" s="20"/>
    </row>
    <row r="17" spans="1:15">
      <c r="A17" s="8"/>
      <c r="B17" s="8" t="s">
        <v>20</v>
      </c>
      <c r="D17" s="8">
        <f>SUM(D6:D16)</f>
        <v>175</v>
      </c>
      <c r="E17" s="8">
        <f>SUM(E6:E16)</f>
        <v>42</v>
      </c>
      <c r="G17" s="24">
        <f>SUM(G6:G16)</f>
        <v>74</v>
      </c>
      <c r="H17" s="24">
        <f>SUM(H6:H16)</f>
        <v>168</v>
      </c>
      <c r="I17" s="25">
        <f t="shared" si="7"/>
        <v>0.44047619047619047</v>
      </c>
      <c r="K17" s="8">
        <f>SUM(K6:K16)</f>
        <v>550</v>
      </c>
      <c r="L17" s="20">
        <f t="shared" si="5"/>
        <v>30.555555555555557</v>
      </c>
      <c r="N17" s="8">
        <f>SUM(N6:N16)</f>
        <v>215</v>
      </c>
      <c r="O17" s="20">
        <f t="shared" si="6"/>
        <v>11.944444444444445</v>
      </c>
    </row>
  </sheetData>
  <mergeCells count="8">
    <mergeCell ref="H2:I2"/>
    <mergeCell ref="O4:O5"/>
    <mergeCell ref="N4:N5"/>
    <mergeCell ref="A4:B4"/>
    <mergeCell ref="D4:E4"/>
    <mergeCell ref="G4:I4"/>
    <mergeCell ref="L4:L5"/>
    <mergeCell ref="K4:K5"/>
  </mergeCells>
  <phoneticPr fontId="1" type="noConversion"/>
  <pageMargins left="0.7" right="0.7" top="0.75" bottom="0.75" header="0.3" footer="0.3"/>
  <pageSetup scale="95" fitToHeight="0" orientation="landscape" horizontalDpi="0" verticalDpi="0"/>
  <headerFooter>
    <oddHeader>&amp;L&amp;"Calibri (Body),Regular"&amp;16Coach Sauser&amp;C&amp;"Calibri (Body),Regular"&amp;16Pirate JV Basketball Stats 2015-16&amp;R&amp;"Calibri (Body),Regular"&amp;16&amp;D</oddHeader>
    <oddFooter>&amp;C&amp;"Calibri (Body),Regular"&amp;28Great season guys!</oddFooter>
  </headerFooter>
  <ignoredErrors>
    <ignoredError sqref="A6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Plainview Schools</cp:lastModifiedBy>
  <cp:lastPrinted>2016-01-20T14:38:37Z</cp:lastPrinted>
  <dcterms:created xsi:type="dcterms:W3CDTF">2015-12-07T16:26:17Z</dcterms:created>
  <dcterms:modified xsi:type="dcterms:W3CDTF">2016-02-25T16:22:45Z</dcterms:modified>
</cp:coreProperties>
</file>